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gARES\20260720PRGEaresMtg\"/>
    </mc:Choice>
  </mc:AlternateContent>
  <xr:revisionPtr revIDLastSave="0" documentId="13_ncr:1_{8F2A817C-DF87-46EA-8063-8FCFC0AB4402}" xr6:coauthVersionLast="47" xr6:coauthVersionMax="47" xr10:uidLastSave="{00000000-0000-0000-0000-000000000000}"/>
  <bookViews>
    <workbookView xWindow="2925" yWindow="1920" windowWidth="26415" windowHeight="11295" xr2:uid="{A26E20AE-C130-46E7-A51A-760F3BAAFC80}"/>
  </bookViews>
  <sheets>
    <sheet name="haversine formu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1" l="1"/>
  <c r="C8" i="1"/>
  <c r="C16" i="1"/>
  <c r="C17" i="1"/>
  <c r="C14" i="1"/>
  <c r="C15" i="1"/>
  <c r="C9" i="1"/>
  <c r="C10" i="1"/>
  <c r="C11" i="1"/>
  <c r="C12" i="1"/>
  <c r="C13" i="1"/>
</calcChain>
</file>

<file path=xl/sharedStrings.xml><?xml version="1.0" encoding="utf-8"?>
<sst xmlns="http://schemas.openxmlformats.org/spreadsheetml/2006/main" count="19" uniqueCount="19">
  <si>
    <t>Lat 1</t>
  </si>
  <si>
    <t>Lat 2</t>
  </si>
  <si>
    <t>Long 2</t>
  </si>
  <si>
    <t>Distance of 1 minute of longitude at a specific latitude</t>
  </si>
  <si>
    <t>Latitude</t>
  </si>
  <si>
    <t>1 min in NM</t>
  </si>
  <si>
    <t>Distance between in NM</t>
  </si>
  <si>
    <t>Haversine Formula</t>
  </si>
  <si>
    <r>
      <t xml:space="preserve">The </t>
    </r>
    <r>
      <rPr>
        <b/>
        <sz val="11"/>
        <color theme="1"/>
        <rFont val="Aptos Narrow"/>
        <family val="2"/>
        <scheme val="minor"/>
      </rPr>
      <t>haversine formula</t>
    </r>
    <r>
      <rPr>
        <sz val="11"/>
        <color theme="1"/>
        <rFont val="Aptos Narrow"/>
        <family val="2"/>
        <scheme val="minor"/>
      </rPr>
      <t xml:space="preserve"> determines the great-circle distance between two points on a sphere given their longitudes and latitudes. Important in navigation, it is a special case of a more general formula in spherical trigonometry, the </t>
    </r>
    <r>
      <rPr>
        <b/>
        <sz val="11"/>
        <color theme="1"/>
        <rFont val="Aptos Narrow"/>
        <family val="2"/>
        <scheme val="minor"/>
      </rPr>
      <t>law of haversines</t>
    </r>
    <r>
      <rPr>
        <sz val="11"/>
        <color theme="1"/>
        <rFont val="Aptos Narrow"/>
        <family val="2"/>
        <scheme val="minor"/>
      </rPr>
      <t>, that relates the sides and angles of spherical triangles.</t>
    </r>
  </si>
  <si>
    <t>Long 1</t>
  </si>
  <si>
    <t>Equator</t>
  </si>
  <si>
    <t>North Pole</t>
  </si>
  <si>
    <t>PG FSB</t>
  </si>
  <si>
    <t>Radius of the Earth = 3440.065 NM, 3958.8 SM</t>
  </si>
  <si>
    <t>=NM*1.15078</t>
  </si>
  <si>
    <t>=2 * 3440.065 * ASIN(SQRT(SIN(RADIANS(D4-B4)/2)^2 + COS(RADIANS(B4)) * COS(RADIANS(D4)) * SIN(RADIANS(E4-C4)/2)^2))</t>
  </si>
  <si>
    <t>Convert NM to SM Formula</t>
  </si>
  <si>
    <t>NM = Nautical Mile, SM = Statute Mile</t>
  </si>
  <si>
    <t>Formula in Block F4: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</si>
</sst>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/>
    <xf numFmtId="164" fontId="0" fillId="0" borderId="1" xfId="0" applyNumberFormat="1" applyBorder="1"/>
    <xf numFmtId="164" fontId="0" fillId="0" borderId="11" xfId="0" applyNumberFormat="1" applyBorder="1"/>
    <xf numFmtId="0" fontId="0" fillId="0" borderId="0" xfId="0" applyAlignment="1">
      <alignment vertical="top" wrapText="1"/>
    </xf>
    <xf numFmtId="164" fontId="0" fillId="0" borderId="12" xfId="0" applyNumberFormat="1" applyBorder="1"/>
    <xf numFmtId="164" fontId="0" fillId="0" borderId="13" xfId="0" applyNumberFormat="1" applyBorder="1"/>
    <xf numFmtId="164" fontId="0" fillId="2" borderId="5" xfId="0" applyNumberFormat="1" applyFill="1" applyBorder="1"/>
    <xf numFmtId="164" fontId="0" fillId="2" borderId="0" xfId="0" applyNumberFormat="1" applyFill="1"/>
    <xf numFmtId="164" fontId="0" fillId="2" borderId="6" xfId="0" applyNumberFormat="1" applyFill="1" applyBorder="1"/>
    <xf numFmtId="164" fontId="0" fillId="0" borderId="9" xfId="0" applyNumberFormat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quotePrefix="1"/>
    <xf numFmtId="164" fontId="0" fillId="0" borderId="0" xfId="0" applyNumberFormat="1" applyFill="1" applyBorder="1"/>
    <xf numFmtId="164" fontId="0" fillId="0" borderId="0" xfId="0" quotePrefix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2E13-0BD3-42DE-8E75-C6762089B36A}">
  <dimension ref="B1:M20"/>
  <sheetViews>
    <sheetView tabSelected="1" workbookViewId="0">
      <selection activeCell="E21" sqref="E21"/>
    </sheetView>
  </sheetViews>
  <sheetFormatPr defaultRowHeight="15" x14ac:dyDescent="0.25"/>
  <cols>
    <col min="1" max="1" width="1.140625" customWidth="1"/>
    <col min="2" max="2" width="9.5703125" style="1" customWidth="1"/>
    <col min="3" max="3" width="10" style="1" customWidth="1"/>
    <col min="4" max="4" width="10.28515625" style="1" customWidth="1"/>
    <col min="5" max="5" width="9.140625" style="1"/>
    <col min="6" max="6" width="21.85546875" style="1" customWidth="1"/>
    <col min="7" max="7" width="109" customWidth="1"/>
    <col min="10" max="10" width="33" customWidth="1"/>
  </cols>
  <sheetData>
    <row r="1" spans="2:13" ht="3.75" customHeight="1" thickBot="1" x14ac:dyDescent="0.3"/>
    <row r="2" spans="2:13" x14ac:dyDescent="0.25">
      <c r="B2" s="3" t="s">
        <v>7</v>
      </c>
      <c r="C2" s="4"/>
      <c r="D2" s="4"/>
      <c r="E2" s="4"/>
      <c r="F2" s="5"/>
      <c r="G2" s="1" t="s">
        <v>13</v>
      </c>
    </row>
    <row r="3" spans="2:13" x14ac:dyDescent="0.25">
      <c r="B3" s="11" t="s">
        <v>0</v>
      </c>
      <c r="C3" s="12" t="s">
        <v>9</v>
      </c>
      <c r="D3" s="12" t="s">
        <v>1</v>
      </c>
      <c r="E3" s="12" t="s">
        <v>2</v>
      </c>
      <c r="F3" s="13" t="s">
        <v>6</v>
      </c>
      <c r="G3" s="24" t="s">
        <v>17</v>
      </c>
    </row>
    <row r="4" spans="2:13" ht="15.75" customHeight="1" thickBot="1" x14ac:dyDescent="0.3">
      <c r="B4" s="8">
        <v>38.946073395856502</v>
      </c>
      <c r="C4" s="9">
        <v>-76.900927636110893</v>
      </c>
      <c r="D4" s="9">
        <v>38.526111</v>
      </c>
      <c r="E4" s="9">
        <v>-77.224506000000005</v>
      </c>
      <c r="F4" s="10">
        <f>2 * 3440.065 * ASIN(SQRT(SIN(RADIANS(D4-B4)/2)^2 + COS(RADIANS(B4)) * COS(RADIANS(D4)) * SIN(RADIANS(E4-C4)/2)^2))</f>
        <v>29.418277895402074</v>
      </c>
      <c r="G4" s="24" t="s">
        <v>18</v>
      </c>
      <c r="H4" s="14"/>
      <c r="I4" s="14"/>
      <c r="J4" s="14"/>
    </row>
    <row r="5" spans="2:13" x14ac:dyDescent="0.25">
      <c r="G5" s="23" t="s">
        <v>15</v>
      </c>
    </row>
    <row r="6" spans="2:13" ht="15.75" thickBot="1" x14ac:dyDescent="0.3">
      <c r="B6" s="1" t="s">
        <v>3</v>
      </c>
    </row>
    <row r="7" spans="2:13" x14ac:dyDescent="0.25">
      <c r="B7" s="15" t="s">
        <v>4</v>
      </c>
      <c r="C7" s="16" t="s">
        <v>5</v>
      </c>
      <c r="D7" s="5"/>
      <c r="G7" t="s">
        <v>16</v>
      </c>
    </row>
    <row r="8" spans="2:13" ht="18" customHeight="1" x14ac:dyDescent="0.25">
      <c r="B8" s="6">
        <v>0</v>
      </c>
      <c r="C8" s="1">
        <f t="shared" ref="C8" si="0">1 * COS(RADIANS(B8))</f>
        <v>1</v>
      </c>
      <c r="D8" s="7" t="s">
        <v>10</v>
      </c>
      <c r="G8" s="25" t="s">
        <v>14</v>
      </c>
      <c r="J8" s="2"/>
      <c r="K8" s="2"/>
      <c r="L8" s="2"/>
      <c r="M8" s="2"/>
    </row>
    <row r="9" spans="2:13" ht="15" customHeight="1" x14ac:dyDescent="0.25">
      <c r="B9" s="6">
        <v>36</v>
      </c>
      <c r="C9" s="1">
        <f t="shared" ref="C9:C17" si="1">1 * COS(RADIANS(B9))</f>
        <v>0.80901699437494745</v>
      </c>
      <c r="D9" s="7"/>
      <c r="G9" s="21"/>
    </row>
    <row r="10" spans="2:13" x14ac:dyDescent="0.25">
      <c r="B10" s="6">
        <v>37</v>
      </c>
      <c r="C10" s="1">
        <f t="shared" si="1"/>
        <v>0.79863551004729283</v>
      </c>
      <c r="D10" s="7"/>
      <c r="G10" s="22" t="s">
        <v>8</v>
      </c>
    </row>
    <row r="11" spans="2:13" x14ac:dyDescent="0.25">
      <c r="B11" s="6">
        <v>38</v>
      </c>
      <c r="C11" s="1">
        <f t="shared" si="1"/>
        <v>0.7880107536067219</v>
      </c>
      <c r="D11" s="7"/>
      <c r="G11" s="22"/>
    </row>
    <row r="12" spans="2:13" x14ac:dyDescent="0.25">
      <c r="B12" s="17">
        <v>39</v>
      </c>
      <c r="C12" s="18">
        <f t="shared" si="1"/>
        <v>0.7771459614569709</v>
      </c>
      <c r="D12" s="19" t="s">
        <v>12</v>
      </c>
      <c r="G12" s="22"/>
    </row>
    <row r="13" spans="2:13" x14ac:dyDescent="0.25">
      <c r="B13" s="6">
        <v>40</v>
      </c>
      <c r="C13" s="1">
        <f t="shared" si="1"/>
        <v>0.76604444311897801</v>
      </c>
      <c r="D13" s="7"/>
      <c r="G13" s="22"/>
    </row>
    <row r="14" spans="2:13" x14ac:dyDescent="0.25">
      <c r="B14" s="6">
        <v>45</v>
      </c>
      <c r="C14" s="1">
        <f t="shared" si="1"/>
        <v>0.70710678118654757</v>
      </c>
      <c r="D14" s="7"/>
      <c r="G14" s="21"/>
    </row>
    <row r="15" spans="2:13" x14ac:dyDescent="0.25">
      <c r="B15" s="6">
        <v>50</v>
      </c>
      <c r="C15" s="1">
        <f t="shared" si="1"/>
        <v>0.64278760968653936</v>
      </c>
      <c r="D15" s="7"/>
      <c r="G15" s="21"/>
    </row>
    <row r="16" spans="2:13" x14ac:dyDescent="0.25">
      <c r="B16" s="6">
        <v>60</v>
      </c>
      <c r="C16" s="1">
        <f t="shared" si="1"/>
        <v>0.50000000000000011</v>
      </c>
      <c r="D16" s="7"/>
      <c r="G16" s="21"/>
    </row>
    <row r="17" spans="2:7" ht="15.75" thickBot="1" x14ac:dyDescent="0.3">
      <c r="B17" s="8">
        <v>90</v>
      </c>
      <c r="C17" s="9">
        <f t="shared" si="1"/>
        <v>6.1257422745431001E-17</v>
      </c>
      <c r="D17" s="20" t="s">
        <v>11</v>
      </c>
      <c r="G17" s="21"/>
    </row>
    <row r="18" spans="2:7" x14ac:dyDescent="0.25">
      <c r="G18" s="21"/>
    </row>
    <row r="19" spans="2:7" x14ac:dyDescent="0.25">
      <c r="G19" s="21"/>
    </row>
    <row r="20" spans="2:7" x14ac:dyDescent="0.25">
      <c r="G20" s="21"/>
    </row>
  </sheetData>
  <mergeCells count="1">
    <mergeCell ref="G10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haversine formula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Humbert</dc:creator>
  <cp:lastModifiedBy>Pamela Humbert</cp:lastModifiedBy>
  <dcterms:created xsi:type="dcterms:W3CDTF">2026-07-20T00:49:30Z</dcterms:created>
  <dcterms:modified xsi:type="dcterms:W3CDTF">2026-07-24T00:16:21Z</dcterms:modified>
</cp:coreProperties>
</file>